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8800" windowHeight="16560" activeTab="0"/>
  </bookViews>
  <sheets>
    <sheet name="Elektroinstalace" sheetId="1" r:id="rId1"/>
  </sheets>
  <definedNames>
    <definedName name="_xlnm.Print_Area" localSheetId="0">'Elektroinstalace'!$B$1:$J$48</definedName>
  </definedNames>
  <calcPr fullCalcOnLoad="1"/>
</workbook>
</file>

<file path=xl/sharedStrings.xml><?xml version="1.0" encoding="utf-8"?>
<sst xmlns="http://schemas.openxmlformats.org/spreadsheetml/2006/main" count="82" uniqueCount="53">
  <si>
    <t>ks</t>
  </si>
  <si>
    <t>m</t>
  </si>
  <si>
    <t>CYKY 3CX1,5</t>
  </si>
  <si>
    <t>KO 68</t>
  </si>
  <si>
    <r>
      <t xml:space="preserve">CYA </t>
    </r>
    <r>
      <rPr>
        <sz val="10"/>
        <rFont val="Arial"/>
        <family val="2"/>
      </rPr>
      <t>Ø</t>
    </r>
    <r>
      <rPr>
        <sz val="10"/>
        <rFont val="Arial"/>
        <family val="0"/>
      </rPr>
      <t>4</t>
    </r>
  </si>
  <si>
    <t>WAGO 5-násob.</t>
  </si>
  <si>
    <t>CYKY 5Cx 1,5</t>
  </si>
  <si>
    <t>WAGO 3-násob.</t>
  </si>
  <si>
    <t>pomocný stav.materiál</t>
  </si>
  <si>
    <t>ROZPOČET</t>
  </si>
  <si>
    <t>UTP 4x2x0,5</t>
  </si>
  <si>
    <t>KO 125</t>
  </si>
  <si>
    <t>svorka SZb</t>
  </si>
  <si>
    <t>CY 16zž.</t>
  </si>
  <si>
    <t>ABB sporáková kombinace</t>
  </si>
  <si>
    <t>CYKY 3AX2,5</t>
  </si>
  <si>
    <t>SYKFY 5x2x0,5</t>
  </si>
  <si>
    <t xml:space="preserve">víčko pérové </t>
  </si>
  <si>
    <t>jistič 25/3/B Legrand</t>
  </si>
  <si>
    <t>vyp.č.1 Legrand Niloe</t>
  </si>
  <si>
    <t>vyp.č.6 Legrand Niloe</t>
  </si>
  <si>
    <t>dvojzásuvka Legrand Niloe</t>
  </si>
  <si>
    <t>zásuvka 2P+T Legrand Niloe</t>
  </si>
  <si>
    <t>zásuvka RJ45  cat 6E Legrand Niloe</t>
  </si>
  <si>
    <t xml:space="preserve">zásuvka sta koncová Legrand Niloe </t>
  </si>
  <si>
    <t>svítidlo LLX 40 W</t>
  </si>
  <si>
    <t>svítidlo BRSB 28 W</t>
  </si>
  <si>
    <t xml:space="preserve">nouzové svítidlo </t>
  </si>
  <si>
    <t xml:space="preserve">CELKEM BEZ DPH </t>
  </si>
  <si>
    <t>Pč.</t>
  </si>
  <si>
    <t>Popis</t>
  </si>
  <si>
    <t>Mj</t>
  </si>
  <si>
    <t>Množství</t>
  </si>
  <si>
    <t>Dodávka jedn.</t>
  </si>
  <si>
    <t>Dodávka celkem</t>
  </si>
  <si>
    <t>Montáž jedn.</t>
  </si>
  <si>
    <t>Montáž celkem</t>
  </si>
  <si>
    <t>Celková cena</t>
  </si>
  <si>
    <t>Elektroinstalace hrubá</t>
  </si>
  <si>
    <t>Elektroinstalace kompletace</t>
  </si>
  <si>
    <t xml:space="preserve">úprava rozvodnice </t>
  </si>
  <si>
    <t>Stavba: Obec Domašov nad Bystřicí</t>
  </si>
  <si>
    <t>Objekt: Stavební úpravy mateřské školy</t>
  </si>
  <si>
    <t>Část: Elektroinstalace</t>
  </si>
  <si>
    <t>Objednatel: Obec Domašov nad Bystřicí</t>
  </si>
  <si>
    <t xml:space="preserve">Zhotovitel: </t>
  </si>
  <si>
    <t xml:space="preserve">Zpracoval: </t>
  </si>
  <si>
    <t>svorkovnice EKL 4</t>
  </si>
  <si>
    <t>pom.kotevní materiál</t>
  </si>
  <si>
    <t>sada domácích telefonů Commax</t>
  </si>
  <si>
    <t>kabel koaxiální CB100F</t>
  </si>
  <si>
    <t>protahovací trubka PVC pr. 2323</t>
  </si>
  <si>
    <t xml:space="preserve">Datum: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</si>
</sst>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0" xfId="34" applyFont="1" applyAlignment="1">
      <alignment/>
    </xf>
    <xf numFmtId="0" fontId="0" fillId="0" borderId="0" xfId="0" applyBorder="1" applyAlignment="1">
      <alignment/>
    </xf>
    <xf numFmtId="165" fontId="3" fillId="0" borderId="0" xfId="34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2" xfId="34" applyFont="1" applyBorder="1" applyAlignment="1">
      <alignment/>
    </xf>
    <xf numFmtId="165" fontId="0" fillId="0" borderId="10" xfId="34" applyFont="1" applyBorder="1" applyAlignment="1">
      <alignment/>
    </xf>
    <xf numFmtId="165" fontId="0" fillId="0" borderId="11" xfId="34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0" xfId="34" applyFont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3" fillId="0" borderId="0" xfId="3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36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4" fontId="3" fillId="0" borderId="0" xfId="38" applyFont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37">
      <selection activeCell="F9" sqref="F9"/>
    </sheetView>
  </sheetViews>
  <sheetFormatPr defaultColWidth="8.8515625" defaultRowHeight="12.75"/>
  <cols>
    <col min="1" max="1" width="4.7109375" style="0" customWidth="1"/>
    <col min="2" max="2" width="3.8515625" style="0" customWidth="1"/>
    <col min="3" max="3" width="32.8515625" style="0" customWidth="1"/>
    <col min="4" max="4" width="11.00390625" style="11" customWidth="1"/>
    <col min="5" max="5" width="12.28125" style="0" customWidth="1"/>
    <col min="6" max="6" width="13.00390625" style="0" customWidth="1"/>
    <col min="7" max="8" width="16.140625" style="0" customWidth="1"/>
    <col min="9" max="9" width="13.8515625" style="0" customWidth="1"/>
    <col min="10" max="10" width="22.8515625" style="0" customWidth="1"/>
  </cols>
  <sheetData>
    <row r="1" spans="2:3" ht="20.25">
      <c r="B1" s="1" t="s">
        <v>9</v>
      </c>
      <c r="C1" s="1"/>
    </row>
    <row r="2" spans="2:3" ht="20.25">
      <c r="B2" s="1"/>
      <c r="C2" s="1"/>
    </row>
    <row r="3" spans="2:6" ht="12.75">
      <c r="B3" s="55" t="s">
        <v>41</v>
      </c>
      <c r="C3" s="55"/>
      <c r="F3" s="29"/>
    </row>
    <row r="4" spans="2:3" ht="12.75">
      <c r="B4" s="55" t="s">
        <v>42</v>
      </c>
      <c r="C4" s="55"/>
    </row>
    <row r="5" spans="2:3" ht="12.75">
      <c r="B5" s="55" t="s">
        <v>43</v>
      </c>
      <c r="C5" s="55"/>
    </row>
    <row r="6" spans="2:6" ht="12.75">
      <c r="B6" s="50"/>
      <c r="C6" s="50"/>
      <c r="F6" s="33"/>
    </row>
    <row r="7" spans="2:10" ht="12.75">
      <c r="B7" s="26" t="s">
        <v>44</v>
      </c>
      <c r="C7" s="26"/>
      <c r="F7" t="s">
        <v>46</v>
      </c>
      <c r="I7" s="54"/>
      <c r="J7" s="54"/>
    </row>
    <row r="8" spans="2:6" ht="12.75">
      <c r="B8" s="54" t="s">
        <v>45</v>
      </c>
      <c r="C8" s="54"/>
      <c r="F8" s="33" t="s">
        <v>52</v>
      </c>
    </row>
    <row r="9" spans="3:6" ht="21.75" customHeight="1" thickBot="1">
      <c r="C9" s="18" t="s">
        <v>38</v>
      </c>
      <c r="D9" s="12"/>
      <c r="E9" s="4"/>
      <c r="F9" s="4"/>
    </row>
    <row r="10" spans="2:10" ht="14.25" thickBot="1" thickTop="1">
      <c r="B10" s="51" t="s">
        <v>29</v>
      </c>
      <c r="C10" s="51" t="s">
        <v>30</v>
      </c>
      <c r="D10" s="51" t="s">
        <v>31</v>
      </c>
      <c r="E10" s="51" t="s">
        <v>32</v>
      </c>
      <c r="F10" s="51" t="s">
        <v>33</v>
      </c>
      <c r="G10" s="51" t="s">
        <v>34</v>
      </c>
      <c r="H10" s="51" t="s">
        <v>35</v>
      </c>
      <c r="I10" s="51" t="s">
        <v>36</v>
      </c>
      <c r="J10" s="51" t="s">
        <v>37</v>
      </c>
    </row>
    <row r="11" spans="2:8" ht="14.25" thickBot="1" thickTop="1">
      <c r="B11" s="12"/>
      <c r="D11" s="12"/>
      <c r="E11" s="4"/>
      <c r="F11" s="16"/>
      <c r="G11" s="16"/>
      <c r="H11" s="16"/>
    </row>
    <row r="12" spans="2:10" ht="12.75">
      <c r="B12" s="13">
        <v>1</v>
      </c>
      <c r="C12" s="34" t="s">
        <v>40</v>
      </c>
      <c r="D12" s="35" t="s">
        <v>0</v>
      </c>
      <c r="E12" s="6">
        <v>1</v>
      </c>
      <c r="F12" s="10"/>
      <c r="G12" s="10">
        <f aca="true" t="shared" si="0" ref="G12:G27">F12*E12</f>
        <v>0</v>
      </c>
      <c r="H12" s="10"/>
      <c r="I12" s="39">
        <f>SUM(H12*E12)</f>
        <v>0</v>
      </c>
      <c r="J12" s="40">
        <f>SUM(I12+G12)</f>
        <v>0</v>
      </c>
    </row>
    <row r="13" spans="2:10" ht="12.75">
      <c r="B13" s="14">
        <v>2</v>
      </c>
      <c r="C13" s="20" t="s">
        <v>2</v>
      </c>
      <c r="D13" s="23" t="s">
        <v>1</v>
      </c>
      <c r="E13" s="2">
        <v>200</v>
      </c>
      <c r="F13" s="9"/>
      <c r="G13" s="9">
        <f t="shared" si="0"/>
        <v>0</v>
      </c>
      <c r="H13" s="9"/>
      <c r="I13" s="38">
        <f aca="true" t="shared" si="1" ref="I13:I27">SUM(H13*E13)</f>
        <v>0</v>
      </c>
      <c r="J13" s="41">
        <f aca="true" t="shared" si="2" ref="J13:J27">SUM(I13+G13)</f>
        <v>0</v>
      </c>
    </row>
    <row r="14" spans="2:10" ht="12.75">
      <c r="B14" s="14">
        <v>3</v>
      </c>
      <c r="C14" s="36" t="s">
        <v>15</v>
      </c>
      <c r="D14" s="23" t="s">
        <v>1</v>
      </c>
      <c r="E14" s="2">
        <v>220</v>
      </c>
      <c r="F14" s="9"/>
      <c r="G14" s="9">
        <f t="shared" si="0"/>
        <v>0</v>
      </c>
      <c r="H14" s="9"/>
      <c r="I14" s="38">
        <f t="shared" si="1"/>
        <v>0</v>
      </c>
      <c r="J14" s="41">
        <f t="shared" si="2"/>
        <v>0</v>
      </c>
    </row>
    <row r="15" spans="2:10" ht="12.75">
      <c r="B15" s="14">
        <v>4</v>
      </c>
      <c r="C15" s="36" t="s">
        <v>16</v>
      </c>
      <c r="D15" s="23" t="s">
        <v>1</v>
      </c>
      <c r="E15" s="2">
        <v>45</v>
      </c>
      <c r="F15" s="9"/>
      <c r="G15" s="9">
        <f t="shared" si="0"/>
        <v>0</v>
      </c>
      <c r="H15" s="9"/>
      <c r="I15" s="38">
        <f t="shared" si="1"/>
        <v>0</v>
      </c>
      <c r="J15" s="41">
        <f t="shared" si="2"/>
        <v>0</v>
      </c>
    </row>
    <row r="16" spans="2:10" ht="12.75">
      <c r="B16" s="14">
        <v>5</v>
      </c>
      <c r="C16" s="20" t="s">
        <v>4</v>
      </c>
      <c r="D16" s="23" t="s">
        <v>1</v>
      </c>
      <c r="E16" s="2">
        <v>45</v>
      </c>
      <c r="F16" s="9"/>
      <c r="G16" s="9">
        <f t="shared" si="0"/>
        <v>0</v>
      </c>
      <c r="H16" s="9"/>
      <c r="I16" s="38">
        <f t="shared" si="1"/>
        <v>0</v>
      </c>
      <c r="J16" s="41">
        <f t="shared" si="2"/>
        <v>0</v>
      </c>
    </row>
    <row r="17" spans="2:10" ht="12.75">
      <c r="B17" s="14">
        <v>6</v>
      </c>
      <c r="C17" s="20" t="s">
        <v>51</v>
      </c>
      <c r="D17" s="23" t="s">
        <v>1</v>
      </c>
      <c r="E17" s="2">
        <v>150</v>
      </c>
      <c r="F17" s="9"/>
      <c r="G17" s="9">
        <f t="shared" si="0"/>
        <v>0</v>
      </c>
      <c r="H17" s="9"/>
      <c r="I17" s="38">
        <f t="shared" si="1"/>
        <v>0</v>
      </c>
      <c r="J17" s="41">
        <f t="shared" si="2"/>
        <v>0</v>
      </c>
    </row>
    <row r="18" spans="2:10" ht="12.75">
      <c r="B18" s="14">
        <v>7</v>
      </c>
      <c r="C18" s="20" t="s">
        <v>3</v>
      </c>
      <c r="D18" s="17" t="s">
        <v>0</v>
      </c>
      <c r="E18" s="19">
        <v>30</v>
      </c>
      <c r="F18" s="9"/>
      <c r="G18" s="9">
        <f t="shared" si="0"/>
        <v>0</v>
      </c>
      <c r="H18" s="9"/>
      <c r="I18" s="38">
        <f t="shared" si="1"/>
        <v>0</v>
      </c>
      <c r="J18" s="41">
        <f t="shared" si="2"/>
        <v>0</v>
      </c>
    </row>
    <row r="19" spans="2:10" ht="12.75">
      <c r="B19" s="14">
        <v>8</v>
      </c>
      <c r="C19" s="36" t="s">
        <v>17</v>
      </c>
      <c r="D19" s="23" t="s">
        <v>0</v>
      </c>
      <c r="E19" s="2">
        <v>10</v>
      </c>
      <c r="F19" s="9"/>
      <c r="G19" s="9">
        <f t="shared" si="0"/>
        <v>0</v>
      </c>
      <c r="H19" s="9"/>
      <c r="I19" s="38">
        <f t="shared" si="1"/>
        <v>0</v>
      </c>
      <c r="J19" s="41">
        <f t="shared" si="2"/>
        <v>0</v>
      </c>
    </row>
    <row r="20" spans="1:10" ht="12.75">
      <c r="A20" s="4"/>
      <c r="B20" s="14">
        <v>9</v>
      </c>
      <c r="C20" s="20" t="s">
        <v>6</v>
      </c>
      <c r="D20" s="17" t="s">
        <v>1</v>
      </c>
      <c r="E20" s="19">
        <v>35</v>
      </c>
      <c r="F20" s="9"/>
      <c r="G20" s="9">
        <f t="shared" si="0"/>
        <v>0</v>
      </c>
      <c r="H20" s="9"/>
      <c r="I20" s="38">
        <f t="shared" si="1"/>
        <v>0</v>
      </c>
      <c r="J20" s="41">
        <f t="shared" si="2"/>
        <v>0</v>
      </c>
    </row>
    <row r="21" spans="1:10" ht="12.75">
      <c r="A21" s="4"/>
      <c r="B21" s="14">
        <v>10</v>
      </c>
      <c r="C21" s="20" t="s">
        <v>10</v>
      </c>
      <c r="D21" s="17" t="s">
        <v>1</v>
      </c>
      <c r="E21" s="19">
        <v>150</v>
      </c>
      <c r="F21" s="9"/>
      <c r="G21" s="9">
        <f t="shared" si="0"/>
        <v>0</v>
      </c>
      <c r="H21" s="9"/>
      <c r="I21" s="38">
        <f t="shared" si="1"/>
        <v>0</v>
      </c>
      <c r="J21" s="41">
        <f t="shared" si="2"/>
        <v>0</v>
      </c>
    </row>
    <row r="22" spans="1:10" ht="12.75">
      <c r="A22" s="4"/>
      <c r="B22" s="14">
        <v>11</v>
      </c>
      <c r="C22" s="36" t="s">
        <v>18</v>
      </c>
      <c r="D22" s="17" t="s">
        <v>0</v>
      </c>
      <c r="E22" s="19">
        <v>1</v>
      </c>
      <c r="F22" s="9"/>
      <c r="G22" s="9">
        <f t="shared" si="0"/>
        <v>0</v>
      </c>
      <c r="H22" s="9"/>
      <c r="I22" s="38">
        <f t="shared" si="1"/>
        <v>0</v>
      </c>
      <c r="J22" s="41">
        <f t="shared" si="2"/>
        <v>0</v>
      </c>
    </row>
    <row r="23" spans="1:10" ht="12.75">
      <c r="A23" s="4"/>
      <c r="B23" s="14">
        <v>12</v>
      </c>
      <c r="C23" s="20" t="s">
        <v>11</v>
      </c>
      <c r="D23" s="17" t="s">
        <v>0</v>
      </c>
      <c r="E23" s="19">
        <v>2</v>
      </c>
      <c r="F23" s="9"/>
      <c r="G23" s="9">
        <f t="shared" si="0"/>
        <v>0</v>
      </c>
      <c r="H23" s="9"/>
      <c r="I23" s="38">
        <f t="shared" si="1"/>
        <v>0</v>
      </c>
      <c r="J23" s="41">
        <f t="shared" si="2"/>
        <v>0</v>
      </c>
    </row>
    <row r="24" spans="1:10" ht="12.75">
      <c r="A24" s="4"/>
      <c r="B24" s="14">
        <v>13</v>
      </c>
      <c r="C24" s="20" t="s">
        <v>12</v>
      </c>
      <c r="D24" s="17" t="s">
        <v>0</v>
      </c>
      <c r="E24" s="19">
        <v>1</v>
      </c>
      <c r="F24" s="9"/>
      <c r="G24" s="9">
        <f t="shared" si="0"/>
        <v>0</v>
      </c>
      <c r="H24" s="9"/>
      <c r="I24" s="38">
        <f t="shared" si="1"/>
        <v>0</v>
      </c>
      <c r="J24" s="41">
        <f t="shared" si="2"/>
        <v>0</v>
      </c>
    </row>
    <row r="25" spans="1:10" ht="12.75">
      <c r="A25" s="4"/>
      <c r="B25" s="14">
        <v>14</v>
      </c>
      <c r="C25" s="20" t="s">
        <v>13</v>
      </c>
      <c r="D25" s="17" t="s">
        <v>1</v>
      </c>
      <c r="E25" s="19">
        <v>3</v>
      </c>
      <c r="F25" s="9"/>
      <c r="G25" s="9">
        <f t="shared" si="0"/>
        <v>0</v>
      </c>
      <c r="H25" s="9"/>
      <c r="I25" s="38">
        <f t="shared" si="1"/>
        <v>0</v>
      </c>
      <c r="J25" s="41">
        <f t="shared" si="2"/>
        <v>0</v>
      </c>
    </row>
    <row r="26" spans="1:10" ht="12.75">
      <c r="A26" s="4"/>
      <c r="B26" s="14">
        <v>15</v>
      </c>
      <c r="C26" s="20" t="s">
        <v>14</v>
      </c>
      <c r="D26" s="17" t="s">
        <v>0</v>
      </c>
      <c r="E26" s="19">
        <v>1</v>
      </c>
      <c r="F26" s="9"/>
      <c r="G26" s="9">
        <f t="shared" si="0"/>
        <v>0</v>
      </c>
      <c r="H26" s="9"/>
      <c r="I26" s="38">
        <f t="shared" si="1"/>
        <v>0</v>
      </c>
      <c r="J26" s="41">
        <f t="shared" si="2"/>
        <v>0</v>
      </c>
    </row>
    <row r="27" spans="1:10" ht="13.5" thickBot="1">
      <c r="A27" s="4"/>
      <c r="B27" s="15">
        <v>16</v>
      </c>
      <c r="C27" s="30" t="s">
        <v>8</v>
      </c>
      <c r="D27" s="31" t="s">
        <v>0</v>
      </c>
      <c r="E27" s="32">
        <v>1</v>
      </c>
      <c r="F27" s="8"/>
      <c r="G27" s="8">
        <f t="shared" si="0"/>
        <v>0</v>
      </c>
      <c r="H27" s="8"/>
      <c r="I27" s="42">
        <f t="shared" si="1"/>
        <v>0</v>
      </c>
      <c r="J27" s="43">
        <f t="shared" si="2"/>
        <v>0</v>
      </c>
    </row>
    <row r="28" spans="2:10" ht="12.75">
      <c r="B28" s="12"/>
      <c r="C28" s="27"/>
      <c r="D28" s="21"/>
      <c r="E28" s="28"/>
      <c r="F28" s="16"/>
      <c r="G28" s="22"/>
      <c r="H28" s="22"/>
      <c r="J28" s="37">
        <f>SUM(J12:J27)</f>
        <v>0</v>
      </c>
    </row>
    <row r="29" spans="2:8" ht="12.75">
      <c r="B29" s="11"/>
      <c r="C29" s="18"/>
      <c r="F29" s="3"/>
      <c r="G29" s="22"/>
      <c r="H29" s="5"/>
    </row>
    <row r="30" spans="2:8" ht="13.5" thickBot="1">
      <c r="B30" s="12"/>
      <c r="C30" s="18" t="s">
        <v>39</v>
      </c>
      <c r="D30" s="12"/>
      <c r="E30" s="4"/>
      <c r="F30" s="4"/>
      <c r="G30" s="4"/>
      <c r="H30" s="4"/>
    </row>
    <row r="31" spans="2:10" ht="12.75">
      <c r="B31" s="13">
        <v>1</v>
      </c>
      <c r="C31" s="46" t="s">
        <v>47</v>
      </c>
      <c r="D31" s="24" t="s">
        <v>0</v>
      </c>
      <c r="E31" s="6">
        <v>5</v>
      </c>
      <c r="F31" s="10"/>
      <c r="G31" s="10">
        <f aca="true" t="shared" si="3" ref="G31:G45">F31*E31</f>
        <v>0</v>
      </c>
      <c r="H31" s="10"/>
      <c r="I31" s="39">
        <f>SUM(H31*E31)</f>
        <v>0</v>
      </c>
      <c r="J31" s="40">
        <f>SUM(I31+G31)</f>
        <v>0</v>
      </c>
    </row>
    <row r="32" spans="2:10" ht="12.75">
      <c r="B32" s="14">
        <v>2</v>
      </c>
      <c r="C32" s="45" t="s">
        <v>19</v>
      </c>
      <c r="D32" s="23" t="s">
        <v>0</v>
      </c>
      <c r="E32" s="2">
        <v>4</v>
      </c>
      <c r="F32" s="9"/>
      <c r="G32" s="9">
        <f t="shared" si="3"/>
        <v>0</v>
      </c>
      <c r="H32" s="9"/>
      <c r="I32" s="38">
        <f aca="true" t="shared" si="4" ref="I32:I45">SUM(H32*E32)</f>
        <v>0</v>
      </c>
      <c r="J32" s="41">
        <f aca="true" t="shared" si="5" ref="J32:J45">SUM(I32+G32)</f>
        <v>0</v>
      </c>
    </row>
    <row r="33" spans="2:10" ht="12.75">
      <c r="B33" s="14">
        <v>3</v>
      </c>
      <c r="C33" s="45" t="s">
        <v>20</v>
      </c>
      <c r="D33" s="23" t="s">
        <v>0</v>
      </c>
      <c r="E33" s="2">
        <v>2</v>
      </c>
      <c r="F33" s="9"/>
      <c r="G33" s="9">
        <f t="shared" si="3"/>
        <v>0</v>
      </c>
      <c r="H33" s="9"/>
      <c r="I33" s="38">
        <f t="shared" si="4"/>
        <v>0</v>
      </c>
      <c r="J33" s="41">
        <f t="shared" si="5"/>
        <v>0</v>
      </c>
    </row>
    <row r="34" spans="2:10" ht="12.75">
      <c r="B34" s="14">
        <v>4</v>
      </c>
      <c r="C34" s="45" t="s">
        <v>21</v>
      </c>
      <c r="D34" s="23" t="s">
        <v>0</v>
      </c>
      <c r="E34" s="2">
        <v>14</v>
      </c>
      <c r="F34" s="9"/>
      <c r="G34" s="9">
        <f t="shared" si="3"/>
        <v>0</v>
      </c>
      <c r="H34" s="9"/>
      <c r="I34" s="38">
        <f t="shared" si="4"/>
        <v>0</v>
      </c>
      <c r="J34" s="41">
        <f t="shared" si="5"/>
        <v>0</v>
      </c>
    </row>
    <row r="35" spans="2:10" ht="12.75">
      <c r="B35" s="14">
        <v>5</v>
      </c>
      <c r="C35" s="45" t="s">
        <v>22</v>
      </c>
      <c r="D35" s="23" t="s">
        <v>0</v>
      </c>
      <c r="E35" s="2">
        <v>5</v>
      </c>
      <c r="F35" s="9"/>
      <c r="G35" s="9">
        <f t="shared" si="3"/>
        <v>0</v>
      </c>
      <c r="H35" s="9"/>
      <c r="I35" s="38">
        <f t="shared" si="4"/>
        <v>0</v>
      </c>
      <c r="J35" s="41">
        <f t="shared" si="5"/>
        <v>0</v>
      </c>
    </row>
    <row r="36" spans="2:10" ht="12.75">
      <c r="B36" s="14">
        <v>6</v>
      </c>
      <c r="C36" s="45" t="s">
        <v>25</v>
      </c>
      <c r="D36" s="23" t="s">
        <v>0</v>
      </c>
      <c r="E36" s="2">
        <v>18</v>
      </c>
      <c r="F36" s="9"/>
      <c r="G36" s="9">
        <f t="shared" si="3"/>
        <v>0</v>
      </c>
      <c r="H36" s="9"/>
      <c r="I36" s="38">
        <f t="shared" si="4"/>
        <v>0</v>
      </c>
      <c r="J36" s="41">
        <f t="shared" si="5"/>
        <v>0</v>
      </c>
    </row>
    <row r="37" spans="2:10" ht="12.75">
      <c r="B37" s="14">
        <v>7</v>
      </c>
      <c r="C37" s="45" t="s">
        <v>26</v>
      </c>
      <c r="D37" s="23" t="s">
        <v>0</v>
      </c>
      <c r="E37" s="2">
        <v>7</v>
      </c>
      <c r="F37" s="9"/>
      <c r="G37" s="9">
        <f t="shared" si="3"/>
        <v>0</v>
      </c>
      <c r="H37" s="9"/>
      <c r="I37" s="38">
        <f t="shared" si="4"/>
        <v>0</v>
      </c>
      <c r="J37" s="41">
        <f t="shared" si="5"/>
        <v>0</v>
      </c>
    </row>
    <row r="38" spans="2:10" ht="12.75">
      <c r="B38" s="14">
        <v>8</v>
      </c>
      <c r="C38" s="45" t="s">
        <v>27</v>
      </c>
      <c r="D38" s="23" t="s">
        <v>0</v>
      </c>
      <c r="E38" s="2">
        <v>4</v>
      </c>
      <c r="F38" s="9"/>
      <c r="G38" s="9">
        <f t="shared" si="3"/>
        <v>0</v>
      </c>
      <c r="H38" s="9"/>
      <c r="I38" s="38">
        <f t="shared" si="4"/>
        <v>0</v>
      </c>
      <c r="J38" s="41">
        <f t="shared" si="5"/>
        <v>0</v>
      </c>
    </row>
    <row r="39" spans="2:10" ht="12.75">
      <c r="B39" s="14">
        <v>9</v>
      </c>
      <c r="C39" s="45" t="s">
        <v>23</v>
      </c>
      <c r="D39" s="23" t="s">
        <v>0</v>
      </c>
      <c r="E39" s="2">
        <v>4</v>
      </c>
      <c r="F39" s="9"/>
      <c r="G39" s="9">
        <f t="shared" si="3"/>
        <v>0</v>
      </c>
      <c r="H39" s="9"/>
      <c r="I39" s="38">
        <f t="shared" si="4"/>
        <v>0</v>
      </c>
      <c r="J39" s="41">
        <f t="shared" si="5"/>
        <v>0</v>
      </c>
    </row>
    <row r="40" spans="2:10" ht="12.75">
      <c r="B40" s="14">
        <v>10</v>
      </c>
      <c r="C40" s="45" t="s">
        <v>24</v>
      </c>
      <c r="D40" s="23" t="s">
        <v>0</v>
      </c>
      <c r="E40" s="2">
        <v>3</v>
      </c>
      <c r="F40" s="9"/>
      <c r="G40" s="9">
        <f t="shared" si="3"/>
        <v>0</v>
      </c>
      <c r="H40" s="9"/>
      <c r="I40" s="38">
        <f t="shared" si="4"/>
        <v>0</v>
      </c>
      <c r="J40" s="41">
        <f t="shared" si="5"/>
        <v>0</v>
      </c>
    </row>
    <row r="41" spans="2:10" ht="12.75">
      <c r="B41" s="14">
        <v>11</v>
      </c>
      <c r="C41" s="44" t="s">
        <v>50</v>
      </c>
      <c r="D41" s="23" t="s">
        <v>1</v>
      </c>
      <c r="E41" s="2">
        <v>85</v>
      </c>
      <c r="F41" s="9"/>
      <c r="G41" s="9">
        <f t="shared" si="3"/>
        <v>0</v>
      </c>
      <c r="H41" s="9"/>
      <c r="I41" s="38">
        <f t="shared" si="4"/>
        <v>0</v>
      </c>
      <c r="J41" s="41">
        <f t="shared" si="5"/>
        <v>0</v>
      </c>
    </row>
    <row r="42" spans="2:10" ht="12.75">
      <c r="B42" s="14">
        <v>12</v>
      </c>
      <c r="C42" s="44" t="s">
        <v>7</v>
      </c>
      <c r="D42" s="23" t="s">
        <v>0</v>
      </c>
      <c r="E42" s="2">
        <v>30</v>
      </c>
      <c r="F42" s="9"/>
      <c r="G42" s="9">
        <f t="shared" si="3"/>
        <v>0</v>
      </c>
      <c r="H42" s="9"/>
      <c r="I42" s="38">
        <f t="shared" si="4"/>
        <v>0</v>
      </c>
      <c r="J42" s="41">
        <f t="shared" si="5"/>
        <v>0</v>
      </c>
    </row>
    <row r="43" spans="2:10" ht="12.75">
      <c r="B43" s="14">
        <v>13</v>
      </c>
      <c r="C43" s="44" t="s">
        <v>5</v>
      </c>
      <c r="D43" s="23" t="s">
        <v>0</v>
      </c>
      <c r="E43" s="2">
        <v>40</v>
      </c>
      <c r="F43" s="9"/>
      <c r="G43" s="9">
        <f t="shared" si="3"/>
        <v>0</v>
      </c>
      <c r="H43" s="9"/>
      <c r="I43" s="38">
        <f t="shared" si="4"/>
        <v>0</v>
      </c>
      <c r="J43" s="41">
        <f t="shared" si="5"/>
        <v>0</v>
      </c>
    </row>
    <row r="44" spans="2:10" ht="12.75">
      <c r="B44" s="14">
        <v>14</v>
      </c>
      <c r="C44" s="45" t="s">
        <v>49</v>
      </c>
      <c r="D44" s="23" t="s">
        <v>0</v>
      </c>
      <c r="E44" s="2">
        <v>1</v>
      </c>
      <c r="F44" s="9"/>
      <c r="G44" s="9">
        <f t="shared" si="3"/>
        <v>0</v>
      </c>
      <c r="H44" s="9"/>
      <c r="I44" s="38">
        <f t="shared" si="4"/>
        <v>0</v>
      </c>
      <c r="J44" s="41">
        <f t="shared" si="5"/>
        <v>0</v>
      </c>
    </row>
    <row r="45" spans="2:10" ht="13.5" thickBot="1">
      <c r="B45" s="15">
        <v>15</v>
      </c>
      <c r="C45" s="47" t="s">
        <v>48</v>
      </c>
      <c r="D45" s="25" t="s">
        <v>0</v>
      </c>
      <c r="E45" s="7">
        <v>1</v>
      </c>
      <c r="F45" s="8"/>
      <c r="G45" s="8">
        <f t="shared" si="3"/>
        <v>0</v>
      </c>
      <c r="H45" s="8"/>
      <c r="I45" s="42">
        <f t="shared" si="4"/>
        <v>0</v>
      </c>
      <c r="J45" s="43">
        <f t="shared" si="5"/>
        <v>0</v>
      </c>
    </row>
    <row r="46" spans="2:10" s="4" customFormat="1" ht="12.75">
      <c r="B46" s="12"/>
      <c r="C46" s="18"/>
      <c r="D46" s="12"/>
      <c r="F46" s="16"/>
      <c r="G46" s="22"/>
      <c r="H46" s="22"/>
      <c r="J46" s="52">
        <f>SUM(J31:J45)</f>
        <v>0</v>
      </c>
    </row>
    <row r="47" spans="2:8" s="4" customFormat="1" ht="12.75">
      <c r="B47" s="12"/>
      <c r="C47" s="18"/>
      <c r="D47" s="12"/>
      <c r="F47" s="16"/>
      <c r="G47" s="22"/>
      <c r="H47" s="22"/>
    </row>
    <row r="48" spans="3:10" ht="18">
      <c r="C48" s="48" t="s">
        <v>28</v>
      </c>
      <c r="D48" s="49"/>
      <c r="E48" s="48"/>
      <c r="F48" s="48"/>
      <c r="G48" s="48"/>
      <c r="H48" s="48"/>
      <c r="I48" s="48"/>
      <c r="J48" s="53">
        <f>SUM(J46+J28)</f>
        <v>0</v>
      </c>
    </row>
    <row r="49" spans="3:10" ht="18">
      <c r="C49" s="48"/>
      <c r="D49" s="49"/>
      <c r="E49" s="48"/>
      <c r="F49" s="48"/>
      <c r="G49" s="48"/>
      <c r="H49" s="48"/>
      <c r="I49" s="48"/>
      <c r="J49" s="48"/>
    </row>
  </sheetData>
  <sheetProtection/>
  <mergeCells count="5">
    <mergeCell ref="I7:J7"/>
    <mergeCell ref="B8:C8"/>
    <mergeCell ref="B3:C3"/>
    <mergeCell ref="B4:C4"/>
    <mergeCell ref="B5:C5"/>
  </mergeCells>
  <printOptions/>
  <pageMargins left="0.3937007874015748" right="0.3937007874015748" top="0.3937007874015748" bottom="0.3937007874015748" header="0.5118110236220472" footer="0"/>
  <pageSetup horizontalDpi="600" verticalDpi="600" orientation="landscape" paperSize="9" scale="88" r:id="rId1"/>
  <headerFooter alignWithMargins="0">
    <oddHeader>&amp;RStránka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Stafi-S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Složil</dc:creator>
  <cp:keywords/>
  <dc:description/>
  <cp:lastModifiedBy>jenicek</cp:lastModifiedBy>
  <cp:lastPrinted>2020-02-04T10:11:33Z</cp:lastPrinted>
  <dcterms:created xsi:type="dcterms:W3CDTF">2002-05-02T13:11:55Z</dcterms:created>
  <dcterms:modified xsi:type="dcterms:W3CDTF">2020-05-14T06:23:51Z</dcterms:modified>
  <cp:category/>
  <cp:version/>
  <cp:contentType/>
  <cp:contentStatus/>
</cp:coreProperties>
</file>